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<sst xmlns="http://schemas.openxmlformats.org/spreadsheetml/2006/main" count="50" uniqueCount="43">
  <si>
    <t>Vännäs discgolfförening</t>
  </si>
  <si>
    <t>Resultaträkning 2020</t>
  </si>
  <si>
    <t>Intäkter</t>
  </si>
  <si>
    <t>12/21/2020</t>
  </si>
  <si>
    <t>Ingående saldo</t>
  </si>
  <si>
    <t>31 522,81 kr</t>
  </si>
  <si>
    <t>Medlemsavgifter</t>
  </si>
  <si>
    <t>2 500kr</t>
  </si>
  <si>
    <t>1200 kr</t>
  </si>
  <si>
    <t>Anslag och bidrag</t>
  </si>
  <si>
    <t>4 000kr</t>
  </si>
  <si>
    <t>0 kr</t>
  </si>
  <si>
    <t>Arrangemangsintäkter</t>
  </si>
  <si>
    <t>6 660kr</t>
  </si>
  <si>
    <t>37 670 kr</t>
  </si>
  <si>
    <t>Sponsorer</t>
  </si>
  <si>
    <t>Licenser</t>
  </si>
  <si>
    <t>1290 kr</t>
  </si>
  <si>
    <t>Gåvor</t>
  </si>
  <si>
    <t>50 kr</t>
  </si>
  <si>
    <t>Tillgodo/korrigering</t>
  </si>
  <si>
    <t>2659 kr</t>
  </si>
  <si>
    <t>Totalt</t>
  </si>
  <si>
    <t>74391,81 kr</t>
  </si>
  <si>
    <t>Kostnader</t>
  </si>
  <si>
    <t>12/31/2020</t>
  </si>
  <si>
    <t>12/31/2017</t>
  </si>
  <si>
    <t>Administrativt</t>
  </si>
  <si>
    <t>-845 kr</t>
  </si>
  <si>
    <t>Reseersättning</t>
  </si>
  <si>
    <t>-7513,85 kr</t>
  </si>
  <si>
    <t>Medlemsavgifter riksorg.</t>
  </si>
  <si>
    <t>-600 kr</t>
  </si>
  <si>
    <t>Lokalkostnader</t>
  </si>
  <si>
    <t>Banbygge</t>
  </si>
  <si>
    <t>-31911,54 kr</t>
  </si>
  <si>
    <t>Verksamhetskostnader</t>
  </si>
  <si>
    <t>Arrangemangskostnader</t>
  </si>
  <si>
    <t>-12111,18 kr</t>
  </si>
  <si>
    <t>-54271,57 kr</t>
  </si>
  <si>
    <t>Resultat</t>
  </si>
  <si>
    <t>15 256,71</t>
  </si>
  <si>
    <t>20120,24 kr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</si>
</sst>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dd/mm/yyyy"/>
    <numFmt numFmtId="165" formatCode="MM/DD/YY"/>
    <numFmt numFmtId="166" formatCode="DD/MM/YYYY"/>
    <numFmt numFmtId="167" formatCode="D/M/YYYY"/>
    <numFmt numFmtId="168" formatCode="DD/MM/YY"/>
    <numFmt numFmtId="169" formatCode="#,##0\ [$kr-41D]"/>
    <numFmt numFmtId="170" formatCode="#,##0.00&quot;kr&quot;"/>
    <numFmt numFmtId="171" formatCode="#,##0&quot;kr&quot;"/>
    <numFmt numFmtId="172" formatCode="#,##0.00\ [$kr-41D]"/>
  </numFmts>
  <fonts count="8">
    <font>
      <sz val="10.0"/>
      <color rgb="FF000000"/>
      <name val="Arial"/>
    </font>
    <font>
      <b/>
      <sz val="14.0"/>
      <color theme="1"/>
      <name val="Arial"/>
    </font>
    <font>
      <name val="Arial"/>
    </font>
    <font>
      <color theme="1"/>
      <name val="Arial"/>
    </font>
    <font>
      <b/>
      <sz val="12.0"/>
      <color theme="1"/>
      <name val="Arial"/>
    </font>
    <font>
      <b/>
      <name val="Arial"/>
    </font>
    <font>
      <b/>
      <sz val="11.0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3" numFmtId="0" xfId="0" applyFont="1"/>
    <xf borderId="0" fillId="0" fontId="4" numFmtId="0" xfId="0" applyAlignment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6" numFmtId="164" xfId="0" applyAlignment="1" applyFont="1" applyNumberFormat="1">
      <alignment horizontal="right" readingOrder="0" shrinkToFit="0" vertical="bottom" wrapText="1"/>
    </xf>
    <xf borderId="0" fillId="0" fontId="6" numFmtId="0" xfId="0" applyAlignment="1" applyFont="1">
      <alignment shrinkToFit="0" vertical="bottom" wrapText="1"/>
    </xf>
    <xf borderId="0" fillId="0" fontId="6" numFmtId="165" xfId="0" applyAlignment="1" applyFont="1" applyNumberFormat="1">
      <alignment horizontal="right" vertical="bottom"/>
    </xf>
    <xf borderId="0" fillId="0" fontId="6" numFmtId="0" xfId="0" applyAlignment="1" applyFont="1">
      <alignment vertical="bottom"/>
    </xf>
    <xf borderId="0" fillId="0" fontId="6" numFmtId="166" xfId="0" applyAlignment="1" applyFont="1" applyNumberFormat="1">
      <alignment vertical="bottom"/>
    </xf>
    <xf borderId="0" fillId="0" fontId="6" numFmtId="167" xfId="0" applyAlignment="1" applyFont="1" applyNumberFormat="1">
      <alignment horizontal="right" shrinkToFit="0" vertical="bottom" wrapText="1"/>
    </xf>
    <xf borderId="1" fillId="0" fontId="6" numFmtId="0" xfId="0" applyAlignment="1" applyBorder="1" applyFont="1">
      <alignment horizontal="right" readingOrder="0" vertical="bottom"/>
    </xf>
    <xf borderId="1" fillId="0" fontId="6" numFmtId="165" xfId="0" applyAlignment="1" applyBorder="1" applyFont="1" applyNumberFormat="1">
      <alignment horizontal="right" vertical="bottom"/>
    </xf>
    <xf borderId="1" fillId="0" fontId="6" numFmtId="168" xfId="0" applyAlignment="1" applyBorder="1" applyFont="1" applyNumberFormat="1">
      <alignment horizontal="right" vertical="bottom"/>
    </xf>
    <xf borderId="1" fillId="0" fontId="6" numFmtId="166" xfId="0" applyAlignment="1" applyBorder="1" applyFont="1" applyNumberFormat="1">
      <alignment horizontal="right" shrinkToFit="0" vertical="bottom" wrapText="1"/>
    </xf>
    <xf borderId="0" fillId="0" fontId="2" numFmtId="0" xfId="0" applyAlignment="1" applyFont="1">
      <alignment horizontal="right" vertical="bottom"/>
    </xf>
    <xf borderId="0" fillId="0" fontId="2" numFmtId="169" xfId="0" applyAlignment="1" applyFont="1" applyNumberFormat="1">
      <alignment vertical="bottom"/>
    </xf>
    <xf borderId="0" fillId="0" fontId="2" numFmtId="170" xfId="0" applyAlignment="1" applyFont="1" applyNumberFormat="1">
      <alignment horizontal="right" vertical="bottom"/>
    </xf>
    <xf borderId="0" fillId="0" fontId="2" numFmtId="169" xfId="0" applyAlignment="1" applyFont="1" applyNumberFormat="1">
      <alignment horizontal="right" vertical="bottom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right" readingOrder="0" shrinkToFit="0" vertical="bottom" wrapText="1"/>
    </xf>
    <xf borderId="0" fillId="0" fontId="2" numFmtId="171" xfId="0" applyAlignment="1" applyFont="1" applyNumberFormat="1">
      <alignment horizontal="right" vertical="bottom"/>
    </xf>
    <xf borderId="0" fillId="0" fontId="2" numFmtId="171" xfId="0" applyAlignment="1" applyFont="1" applyNumberFormat="1">
      <alignment horizontal="right" readingOrder="0" vertical="bottom"/>
    </xf>
    <xf borderId="1" fillId="0" fontId="5" numFmtId="170" xfId="0" applyAlignment="1" applyBorder="1" applyFont="1" applyNumberFormat="1">
      <alignment horizontal="right" readingOrder="0" shrinkToFit="0" vertical="bottom" wrapText="1"/>
    </xf>
    <xf borderId="1" fillId="0" fontId="5" numFmtId="170" xfId="0" applyAlignment="1" applyBorder="1" applyFont="1" applyNumberFormat="1">
      <alignment horizontal="right" readingOrder="0" vertical="bottom"/>
    </xf>
    <xf borderId="1" fillId="0" fontId="5" numFmtId="0" xfId="0" applyAlignment="1" applyBorder="1" applyFont="1">
      <alignment horizontal="right" vertical="bottom"/>
    </xf>
    <xf borderId="1" fillId="0" fontId="5" numFmtId="169" xfId="0" applyAlignment="1" applyBorder="1" applyFont="1" applyNumberFormat="1">
      <alignment vertical="bottom"/>
    </xf>
    <xf borderId="1" fillId="0" fontId="7" numFmtId="169" xfId="0" applyAlignment="1" applyBorder="1" applyFont="1" applyNumberFormat="1">
      <alignment vertical="bottom"/>
    </xf>
    <xf borderId="0" fillId="0" fontId="5" numFmtId="164" xfId="0" applyAlignment="1" applyFont="1" applyNumberFormat="1">
      <alignment horizontal="right" readingOrder="0" shrinkToFit="0" vertical="bottom" wrapText="1"/>
    </xf>
    <xf borderId="0" fillId="0" fontId="5" numFmtId="165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166" xfId="0" applyAlignment="1" applyFont="1" applyNumberFormat="1">
      <alignment vertical="bottom"/>
    </xf>
    <xf borderId="1" fillId="0" fontId="5" numFmtId="0" xfId="0" applyAlignment="1" applyBorder="1" applyFont="1">
      <alignment horizontal="right" readingOrder="0" vertical="bottom"/>
    </xf>
    <xf borderId="1" fillId="0" fontId="5" numFmtId="165" xfId="0" applyAlignment="1" applyBorder="1" applyFont="1" applyNumberFormat="1">
      <alignment horizontal="right" vertical="bottom"/>
    </xf>
    <xf borderId="1" fillId="0" fontId="5" numFmtId="166" xfId="0" applyAlignment="1" applyBorder="1" applyFont="1" applyNumberFormat="1">
      <alignment horizontal="right" shrinkToFit="0" vertical="bottom" wrapText="1"/>
    </xf>
    <xf borderId="0" fillId="0" fontId="2" numFmtId="172" xfId="0" applyAlignment="1" applyFont="1" applyNumberFormat="1">
      <alignment horizontal="right" readingOrder="0" vertical="bottom"/>
    </xf>
    <xf borderId="0" fillId="0" fontId="2" numFmtId="171" xfId="0" applyAlignment="1" applyFont="1" applyNumberFormat="1">
      <alignment horizontal="right" readingOrder="0" shrinkToFit="0" vertical="bottom" wrapText="1"/>
    </xf>
    <xf borderId="0" fillId="0" fontId="2" numFmtId="170" xfId="0" applyAlignment="1" applyFont="1" applyNumberFormat="1">
      <alignment horizontal="right" readingOrder="0" shrinkToFit="0" vertical="bottom" wrapText="1"/>
    </xf>
    <xf borderId="0" fillId="0" fontId="2" numFmtId="169" xfId="0" applyAlignment="1" applyFont="1" applyNumberFormat="1">
      <alignment horizontal="right" shrinkToFit="0" vertical="bottom" wrapText="1"/>
    </xf>
    <xf borderId="1" fillId="0" fontId="5" numFmtId="0" xfId="0" applyAlignment="1" applyBorder="1" applyFont="1">
      <alignment horizontal="right" readingOrder="0" shrinkToFit="0" vertical="bottom" wrapText="1"/>
    </xf>
    <xf borderId="1" fillId="0" fontId="5" numFmtId="170" xfId="0" applyAlignment="1" applyBorder="1" applyFont="1" applyNumberFormat="1">
      <alignment horizontal="right" vertical="bottom"/>
    </xf>
    <xf borderId="0" fillId="0" fontId="5" numFmtId="169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4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5" t="s">
        <v>2</v>
      </c>
      <c r="B5" s="6">
        <v>43831.0</v>
      </c>
      <c r="C5" s="7"/>
      <c r="D5" s="8">
        <v>43466.0</v>
      </c>
      <c r="E5" s="9"/>
      <c r="F5" s="8">
        <v>43101.0</v>
      </c>
      <c r="G5" s="10"/>
      <c r="H5" s="11">
        <v>42736.0</v>
      </c>
      <c r="I5" s="9"/>
      <c r="J5" s="10">
        <v>42370.0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2"/>
      <c r="B6" s="12" t="s">
        <v>3</v>
      </c>
      <c r="C6" s="9"/>
      <c r="D6" s="13">
        <v>43830.0</v>
      </c>
      <c r="E6" s="9"/>
      <c r="F6" s="13">
        <v>43465.0</v>
      </c>
      <c r="G6" s="10"/>
      <c r="H6" s="14">
        <v>43100.0</v>
      </c>
      <c r="I6" s="9"/>
      <c r="J6" s="15">
        <v>42735.0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2"/>
      <c r="B7" s="16"/>
      <c r="C7" s="2"/>
      <c r="D7" s="2"/>
      <c r="E7" s="2"/>
      <c r="F7" s="17"/>
      <c r="G7" s="17"/>
      <c r="H7" s="17"/>
      <c r="I7" s="2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2" t="s">
        <v>4</v>
      </c>
      <c r="B8" s="18">
        <v>10304.1</v>
      </c>
      <c r="C8" s="2"/>
      <c r="D8" s="18">
        <v>20121.24</v>
      </c>
      <c r="E8" s="2"/>
      <c r="F8" s="16" t="s">
        <v>5</v>
      </c>
      <c r="G8" s="17"/>
      <c r="H8" s="19">
        <v>9248.0</v>
      </c>
      <c r="I8" s="2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20" t="s">
        <v>6</v>
      </c>
      <c r="B9" s="21" t="s">
        <v>7</v>
      </c>
      <c r="C9" s="20"/>
      <c r="D9" s="22">
        <v>2000.0</v>
      </c>
      <c r="E9" s="2"/>
      <c r="F9" s="16" t="s">
        <v>8</v>
      </c>
      <c r="G9" s="17"/>
      <c r="H9" s="17">
        <v>2150.0</v>
      </c>
      <c r="I9" s="2"/>
      <c r="J9" s="17">
        <v>300.0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20" t="s">
        <v>9</v>
      </c>
      <c r="B10" s="21" t="s">
        <v>10</v>
      </c>
      <c r="C10" s="20"/>
      <c r="D10" s="22">
        <v>29000.0</v>
      </c>
      <c r="E10" s="2"/>
      <c r="F10" s="16" t="s">
        <v>11</v>
      </c>
      <c r="G10" s="17"/>
      <c r="H10" s="17">
        <v>180152.0</v>
      </c>
      <c r="I10" s="2"/>
      <c r="J10" s="17">
        <v>5000.0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20" t="s">
        <v>12</v>
      </c>
      <c r="B11" s="21" t="s">
        <v>13</v>
      </c>
      <c r="C11" s="20"/>
      <c r="D11" s="22">
        <v>36834.2</v>
      </c>
      <c r="E11" s="2"/>
      <c r="F11" s="16" t="s">
        <v>14</v>
      </c>
      <c r="G11" s="17"/>
      <c r="H11" s="17">
        <v>26551.0</v>
      </c>
      <c r="I11" s="2"/>
      <c r="J11" s="17">
        <v>3948.0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2" t="s">
        <v>15</v>
      </c>
      <c r="B12" s="23">
        <v>0.0</v>
      </c>
      <c r="C12" s="2"/>
      <c r="D12" s="16" t="s">
        <v>11</v>
      </c>
      <c r="E12" s="2"/>
      <c r="F12" s="16" t="s">
        <v>11</v>
      </c>
      <c r="G12" s="17"/>
      <c r="H12" s="19">
        <v>33000.0</v>
      </c>
      <c r="I12" s="2"/>
      <c r="J12" s="17">
        <v>0.0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2" t="s">
        <v>16</v>
      </c>
      <c r="B13" s="23">
        <v>200.0</v>
      </c>
      <c r="C13" s="2"/>
      <c r="D13" s="22">
        <v>200.0</v>
      </c>
      <c r="E13" s="2"/>
      <c r="F13" s="16" t="s">
        <v>17</v>
      </c>
      <c r="G13" s="17"/>
      <c r="H13" s="19">
        <v>400.0</v>
      </c>
      <c r="I13" s="2"/>
      <c r="J13" s="17">
        <v>0.0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2" t="s">
        <v>18</v>
      </c>
      <c r="B14" s="23">
        <v>100.0</v>
      </c>
      <c r="C14" s="2"/>
      <c r="D14" s="22">
        <v>2847.4</v>
      </c>
      <c r="E14" s="2"/>
      <c r="F14" s="16" t="s">
        <v>19</v>
      </c>
      <c r="G14" s="17"/>
      <c r="H14" s="19">
        <v>500.0</v>
      </c>
      <c r="I14" s="2"/>
      <c r="J14" s="17">
        <v>0.0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2" t="s">
        <v>20</v>
      </c>
      <c r="B15" s="23">
        <v>0.0</v>
      </c>
      <c r="C15" s="2"/>
      <c r="D15" s="22">
        <v>0.0</v>
      </c>
      <c r="E15" s="2"/>
      <c r="F15" s="16" t="s">
        <v>21</v>
      </c>
      <c r="G15" s="17"/>
      <c r="H15" s="19">
        <v>-2625.0</v>
      </c>
      <c r="I15" s="2"/>
      <c r="J15" s="19">
        <v>0.0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2"/>
      <c r="B16" s="16"/>
      <c r="C16" s="2"/>
      <c r="D16" s="16"/>
      <c r="E16" s="2"/>
      <c r="F16" s="17"/>
      <c r="G16" s="17"/>
      <c r="H16" s="17"/>
      <c r="I16" s="2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5" t="s">
        <v>22</v>
      </c>
      <c r="B17" s="24">
        <v>23764.1</v>
      </c>
      <c r="C17" s="5"/>
      <c r="D17" s="25">
        <v>91002.44</v>
      </c>
      <c r="E17" s="2"/>
      <c r="F17" s="26" t="s">
        <v>23</v>
      </c>
      <c r="G17" s="17"/>
      <c r="H17" s="27">
        <v>249376.0</v>
      </c>
      <c r="I17" s="2"/>
      <c r="J17" s="28">
        <f>SUM(J7:J16)</f>
        <v>9248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5" t="s">
        <v>24</v>
      </c>
      <c r="B20" s="29">
        <v>43831.0</v>
      </c>
      <c r="C20" s="5"/>
      <c r="D20" s="30">
        <v>43466.0</v>
      </c>
      <c r="E20" s="31"/>
      <c r="F20" s="30">
        <v>43101.0</v>
      </c>
      <c r="G20" s="32"/>
      <c r="H20" s="32">
        <v>42736.0</v>
      </c>
      <c r="I20" s="31"/>
      <c r="J20" s="32">
        <v>42370.0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2"/>
      <c r="B21" s="33" t="s">
        <v>25</v>
      </c>
      <c r="C21" s="31"/>
      <c r="D21" s="34">
        <v>43830.0</v>
      </c>
      <c r="E21" s="31"/>
      <c r="F21" s="34">
        <v>43465.0</v>
      </c>
      <c r="G21" s="32"/>
      <c r="H21" s="26" t="s">
        <v>26</v>
      </c>
      <c r="I21" s="31"/>
      <c r="J21" s="35">
        <v>42735.0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2"/>
      <c r="B22" s="16"/>
      <c r="C22" s="2"/>
      <c r="D22" s="2"/>
      <c r="E22" s="2"/>
      <c r="F22" s="17"/>
      <c r="G22" s="17"/>
      <c r="H22" s="17"/>
      <c r="I22" s="2"/>
      <c r="J22" s="1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2" t="s">
        <v>27</v>
      </c>
      <c r="B23" s="23">
        <v>-899.0</v>
      </c>
      <c r="C23" s="2"/>
      <c r="D23" s="22">
        <v>-1619.0</v>
      </c>
      <c r="E23" s="2"/>
      <c r="F23" s="16" t="s">
        <v>28</v>
      </c>
      <c r="G23" s="17"/>
      <c r="H23" s="19">
        <v>-562.49</v>
      </c>
      <c r="I23" s="2"/>
      <c r="J23" s="17">
        <v>0.0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2" t="s">
        <v>16</v>
      </c>
      <c r="B24" s="23">
        <v>-200.0</v>
      </c>
      <c r="C24" s="2"/>
      <c r="D24" s="16">
        <v>-200.0</v>
      </c>
      <c r="E24" s="2"/>
      <c r="F24" s="16">
        <v>-1290.0</v>
      </c>
      <c r="G24" s="17"/>
      <c r="H24" s="19">
        <v>-400.0</v>
      </c>
      <c r="I24" s="2"/>
      <c r="J24" s="17">
        <v>0.0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2" t="s">
        <v>29</v>
      </c>
      <c r="B25" s="36">
        <v>-499.47</v>
      </c>
      <c r="C25" s="2"/>
      <c r="D25" s="18">
        <v>-6527.25</v>
      </c>
      <c r="E25" s="2"/>
      <c r="F25" s="16" t="s">
        <v>30</v>
      </c>
      <c r="G25" s="17"/>
      <c r="H25" s="19">
        <v>-3786.0</v>
      </c>
      <c r="I25" s="2"/>
      <c r="J25" s="17">
        <v>0.0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0" t="s">
        <v>31</v>
      </c>
      <c r="B26" s="37">
        <v>-600.0</v>
      </c>
      <c r="C26" s="20"/>
      <c r="D26" s="16" t="s">
        <v>32</v>
      </c>
      <c r="E26" s="2"/>
      <c r="F26" s="16" t="s">
        <v>32</v>
      </c>
      <c r="G26" s="17"/>
      <c r="H26" s="17">
        <v>0.0</v>
      </c>
      <c r="I26" s="2"/>
      <c r="J26" s="17">
        <v>0.0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20" t="s">
        <v>33</v>
      </c>
      <c r="B27" s="37">
        <v>0.0</v>
      </c>
      <c r="C27" s="20"/>
      <c r="D27" s="16" t="s">
        <v>11</v>
      </c>
      <c r="E27" s="2"/>
      <c r="F27" s="16" t="s">
        <v>11</v>
      </c>
      <c r="G27" s="17"/>
      <c r="H27" s="17">
        <v>-23574.0</v>
      </c>
      <c r="I27" s="2"/>
      <c r="J27" s="17">
        <v>0.0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20" t="s">
        <v>34</v>
      </c>
      <c r="B28" s="38">
        <v>-2938.97</v>
      </c>
      <c r="C28" s="20"/>
      <c r="D28" s="18">
        <v>-48469.11</v>
      </c>
      <c r="E28" s="2"/>
      <c r="F28" s="16" t="s">
        <v>35</v>
      </c>
      <c r="G28" s="17"/>
      <c r="H28" s="17">
        <v>-167506.0</v>
      </c>
      <c r="I28" s="2"/>
      <c r="J28" s="17">
        <v>0.0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0" t="s">
        <v>36</v>
      </c>
      <c r="B29" s="37">
        <v>0.0</v>
      </c>
      <c r="C29" s="20"/>
      <c r="D29" s="22">
        <v>0.0</v>
      </c>
      <c r="E29" s="2"/>
      <c r="F29" s="39">
        <v>0.0</v>
      </c>
      <c r="G29" s="17"/>
      <c r="H29" s="17">
        <v>-218.0</v>
      </c>
      <c r="I29" s="2"/>
      <c r="J29" s="17">
        <v>0.0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20" t="s">
        <v>37</v>
      </c>
      <c r="B30" s="38">
        <v>-3369.95</v>
      </c>
      <c r="C30" s="20"/>
      <c r="D30" s="18">
        <v>-23282.98</v>
      </c>
      <c r="E30" s="2"/>
      <c r="F30" s="16" t="s">
        <v>38</v>
      </c>
      <c r="G30" s="17"/>
      <c r="H30" s="17">
        <v>-21807.0</v>
      </c>
      <c r="I30" s="2"/>
      <c r="J30" s="17">
        <v>0.0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2"/>
      <c r="B31" s="16"/>
      <c r="C31" s="2"/>
      <c r="D31" s="16"/>
      <c r="E31" s="2"/>
      <c r="F31" s="17"/>
      <c r="G31" s="17"/>
      <c r="H31" s="17"/>
      <c r="I31" s="2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5" t="s">
        <v>22</v>
      </c>
      <c r="B32" s="40">
        <v>-8507.39</v>
      </c>
      <c r="C32" s="5"/>
      <c r="D32" s="41">
        <v>-80698.34</v>
      </c>
      <c r="E32" s="31"/>
      <c r="F32" s="26" t="s">
        <v>39</v>
      </c>
      <c r="G32" s="42"/>
      <c r="H32" s="28">
        <f>SUM(H22:H31)</f>
        <v>-217853.49</v>
      </c>
      <c r="I32" s="31"/>
      <c r="J32" s="28">
        <f>SUM(J22:J31)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5" t="s">
        <v>40</v>
      </c>
      <c r="B35" s="40" t="s">
        <v>41</v>
      </c>
      <c r="C35" s="5"/>
      <c r="D35" s="41">
        <v>10304.1</v>
      </c>
      <c r="E35" s="2"/>
      <c r="F35" s="26" t="s">
        <v>42</v>
      </c>
      <c r="G35" s="17"/>
      <c r="H35" s="28">
        <f>SUM(H17,H32)</f>
        <v>31522.51</v>
      </c>
      <c r="I35" s="2"/>
      <c r="J35" s="28">
        <f>SUM(J17,J32)</f>
        <v>9248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2"/>
      <c r="B40" s="1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/>
      <c r="B43" s="1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1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"/>
      <c r="B45" s="1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"/>
      <c r="B46" s="1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"/>
      <c r="B47" s="1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1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1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1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1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1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1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1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1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1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1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1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1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1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1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1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1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1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1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1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1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1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1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1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1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1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1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1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1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1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1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1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1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1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1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1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1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1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1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1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1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1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1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1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1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1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1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1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1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1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1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1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1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1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1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1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1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1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1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1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1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1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1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1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1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1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1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1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1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1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1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1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1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1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1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1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1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1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1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1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1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1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1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1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1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1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1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1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1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1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1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1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1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1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1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1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1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1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1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1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1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1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1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1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1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1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1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1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1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1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1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1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1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1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1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1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1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1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1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1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1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1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1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1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1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1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1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1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1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1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1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1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1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1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1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1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1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1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1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1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1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1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1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1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1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1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1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1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1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1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1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1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1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1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1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1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1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1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1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1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1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1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1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1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1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1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1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1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1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1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1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1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1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1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1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1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1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1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1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1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1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1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1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1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1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1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1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1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1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1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1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1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1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1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1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1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1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1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1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1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1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1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1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1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1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1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1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1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1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1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1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1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1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1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1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1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1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1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1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1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1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1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1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1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1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1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1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1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1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1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1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1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1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1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1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1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1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1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1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1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1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1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1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1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1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1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1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1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1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1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1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1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1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1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1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1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1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1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1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1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1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1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1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1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1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1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1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1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1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1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1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1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1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1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1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1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1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1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1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1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1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1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1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1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1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1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1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1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1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1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1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1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1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1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1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1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1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1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1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1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1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1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1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1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1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1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1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1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1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1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1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1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1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1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1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1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1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1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1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1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1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1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1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1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1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1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1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1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1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1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1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1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1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1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1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1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1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1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1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1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1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1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1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1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1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1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1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1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1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1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1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1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1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1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1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1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1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1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1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1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1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1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1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1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1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1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1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1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1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1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1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1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1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1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1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1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1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1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1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1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1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1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1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1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1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1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1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1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1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1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1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1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1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1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1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1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1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1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1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1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1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1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1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1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1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1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1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1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1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1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1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1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1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1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1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1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1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1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1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1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1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1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1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1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1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1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1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1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1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1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1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1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1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1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1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1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1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1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1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1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1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1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1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1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1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1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1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1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1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1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1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1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1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1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1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1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1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1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1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1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1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1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1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1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1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1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1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1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1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1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1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1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1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1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1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1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1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1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1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1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1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1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1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1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1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1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1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1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1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1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1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1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1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1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1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1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1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1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1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1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1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1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1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1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1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1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1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1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1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1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1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1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1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1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1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1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1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1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1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1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1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1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1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1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1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1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1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1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1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1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1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1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1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1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1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1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1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1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1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1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1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1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1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1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1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1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1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1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1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1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1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1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1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1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1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1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1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1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1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1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1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1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1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1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1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1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1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1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1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1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1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1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1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1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1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1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1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1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1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1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1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1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1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1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1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1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1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1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1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1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1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1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1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1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1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1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1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1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1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1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1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1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1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1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1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1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1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1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1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1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1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1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1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1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1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1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1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1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1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1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1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1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1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1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1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1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1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1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1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1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1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1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1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1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1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1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1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1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1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1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1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1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1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1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1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1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1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1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1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1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1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1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1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1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1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1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1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1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1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1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1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1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1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1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1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1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1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1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1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1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1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1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1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1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1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1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1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1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1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1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1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1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1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1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1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1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1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1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1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1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1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1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1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1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1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1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1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1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1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1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1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1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1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1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1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1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1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1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1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1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1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1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1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1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1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1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1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1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1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1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1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1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1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1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1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1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1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1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1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1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1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1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1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1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1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1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1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1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1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1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1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1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1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1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1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1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1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1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1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1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1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1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1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1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1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1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1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1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1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1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1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1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1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1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1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1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1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1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1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1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1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1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1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1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1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1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1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1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1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1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1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1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1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1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1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1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1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1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1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1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1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1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1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1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1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1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1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1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1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1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1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1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1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1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1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1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1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1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1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1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1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1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1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1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1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1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1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1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1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1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1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1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1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1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1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1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1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1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1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1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1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1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1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1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1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1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1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1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1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1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1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1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1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1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1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1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1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1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1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1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1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1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1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1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1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1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1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1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1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1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1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1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1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1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1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1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1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1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1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1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1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1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1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1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1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1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1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1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1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1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1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1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1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1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1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1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1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1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1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1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1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1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1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1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1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1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1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1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1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1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1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1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1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1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1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1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1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1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1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1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1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1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1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1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1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1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1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1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1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1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1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1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1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1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1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1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1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1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1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1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1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1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1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1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1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1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1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1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1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1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1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1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1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1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1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1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1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1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1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8">
    <mergeCell ref="A1:G1"/>
    <mergeCell ref="A2:G2"/>
    <mergeCell ref="A3:G3"/>
    <mergeCell ref="A4:G4"/>
    <mergeCell ref="A18:G18"/>
    <mergeCell ref="A19:G19"/>
    <mergeCell ref="A33:G33"/>
    <mergeCell ref="A34:G34"/>
  </mergeCells>
  <drawing r:id="rId1"/>
</worksheet>
</file>